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esirSports\Excel-Tabellen\"/>
    </mc:Choice>
  </mc:AlternateContent>
  <bookViews>
    <workbookView xWindow="0" yWindow="0" windowWidth="28800" windowHeight="73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20" i="1"/>
  <c r="C16" i="1"/>
  <c r="D16" i="1" s="1"/>
  <c r="C20" i="1" l="1"/>
  <c r="D20" i="1" s="1"/>
  <c r="F20" i="1" s="1"/>
  <c r="F16" i="1"/>
  <c r="E16" i="1"/>
  <c r="E20" i="1" l="1"/>
  <c r="G20" i="1" s="1"/>
  <c r="G16" i="1"/>
</calcChain>
</file>

<file path=xl/sharedStrings.xml><?xml version="1.0" encoding="utf-8"?>
<sst xmlns="http://schemas.openxmlformats.org/spreadsheetml/2006/main" count="20" uniqueCount="13">
  <si>
    <t>Ersten 24h des Refeeds</t>
  </si>
  <si>
    <t>Körpergewicht</t>
  </si>
  <si>
    <t>Körperfettanteil in %</t>
  </si>
  <si>
    <t>Magermasse (LBM) in kg</t>
  </si>
  <si>
    <t>Kohlenhydrate</t>
  </si>
  <si>
    <t xml:space="preserve">Fett </t>
  </si>
  <si>
    <t>Proteine</t>
  </si>
  <si>
    <t>Gesamt kcal</t>
  </si>
  <si>
    <t>Zweiten 24h des Refeeds</t>
  </si>
  <si>
    <t>Diese beiden Zellen ausfüllen</t>
  </si>
  <si>
    <t>Wird automatisch berechnet</t>
  </si>
  <si>
    <t>Habt Ihr Fragen? Dann schreibt uns eine Mail an:</t>
  </si>
  <si>
    <t>info@aesirsports.de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</si>
</sst>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" fontId="3" fillId="2" borderId="0" xfId="0" applyNumberFormat="1" applyFont="1" applyFill="1" applyAlignment="1" applyProtection="1">
      <alignment horizontal="center"/>
      <protection locked="0"/>
    </xf>
    <xf numFmtId="9" fontId="3" fillId="2" borderId="0" xfId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/>
    <xf numFmtId="0" fontId="0" fillId="0" borderId="0" xfId="0" applyAlignment="1"/>
  </cellXfs>
  <cellStyles count="3">
    <cellStyle name="Link" xfId="2" builtinId="8"/>
    <cellStyle name="Prozent" xfId="1" builtinId="5"/>
    <cellStyle name="Standard" xfId="0" builtinId="0"/>
  </cellStyles>
  <dxfs count="18"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0</xdr:rowOff>
    </xdr:from>
    <xdr:to>
      <xdr:col>5</xdr:col>
      <xdr:colOff>95250</xdr:colOff>
      <xdr:row>12</xdr:row>
      <xdr:rowOff>163830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0"/>
          <a:ext cx="6124575" cy="2449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13" displayName="Tabelle13" ref="A15:G16" totalsRowShown="0" headerRowDxfId="17" dataDxfId="16">
  <tableColumns count="7">
    <tableColumn id="7" name="Körpergewicht" dataDxfId="15"/>
    <tableColumn id="8" name="Körperfettanteil in %" dataDxfId="14"/>
    <tableColumn id="1" name="Magermasse (LBM) in kg" dataDxfId="13">
      <calculatedColumnFormula>Tabelle13[[#This Row],[Körpergewicht]]-(Tabelle13[[#This Row],[Körpergewicht]]*Tabelle13[[#This Row],[Körperfettanteil in %]])</calculatedColumnFormula>
    </tableColumn>
    <tableColumn id="2" name="Kohlenhydrate" dataDxfId="12">
      <calculatedColumnFormula>C16*10</calculatedColumnFormula>
    </tableColumn>
    <tableColumn id="3" name="Fett " dataDxfId="11">
      <calculatedColumnFormula>(((D16*4.1)/70)*15)/9.3</calculatedColumnFormula>
    </tableColumn>
    <tableColumn id="4" name="Proteine" dataDxfId="10">
      <calculatedColumnFormula>(((D16*4.1)/70)*15)/4.1</calculatedColumnFormula>
    </tableColumn>
    <tableColumn id="5" name="Gesamt kcal" dataDxfId="9">
      <calculatedColumnFormula>(D16*4.1)+(E16*9.3)+(F16*4.1)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elle132" displayName="Tabelle132" ref="A19:G20" totalsRowShown="0" headerRowDxfId="8" dataDxfId="7">
  <tableColumns count="7">
    <tableColumn id="7" name="Körpergewicht" dataDxfId="6">
      <calculatedColumnFormula>Tabelle13[Körpergewicht]</calculatedColumnFormula>
    </tableColumn>
    <tableColumn id="8" name="Körperfettanteil in %" dataDxfId="5">
      <calculatedColumnFormula>Tabelle13[Körperfettanteil in %]</calculatedColumnFormula>
    </tableColumn>
    <tableColumn id="1" name="Magermasse (LBM) in kg" dataDxfId="4">
      <calculatedColumnFormula>Tabelle132[[#This Row],[Körpergewicht]]-(Tabelle132[[#This Row],[Körpergewicht]]*Tabelle132[[#This Row],[Körperfettanteil in %]])</calculatedColumnFormula>
    </tableColumn>
    <tableColumn id="2" name="Kohlenhydrate" dataDxfId="3">
      <calculatedColumnFormula>C20*5</calculatedColumnFormula>
    </tableColumn>
    <tableColumn id="3" name="Fett " dataDxfId="2">
      <calculatedColumnFormula>(((D20*4.1)/60)*15)/9.3</calculatedColumnFormula>
    </tableColumn>
    <tableColumn id="4" name="Proteine" dataDxfId="1">
      <calculatedColumnFormula>(((D20*4.1)/70)*25)/4.1</calculatedColumnFormula>
    </tableColumn>
    <tableColumn id="5" name="Gesamt kcal" dataDxfId="0">
      <calculatedColumnFormula>(D20*4.1)+(E20*9.3)+(F20*4.1)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info@aesirsports.de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9" workbookViewId="0">
      <selection activeCell="B26" sqref="B26"/>
    </sheetView>
  </sheetViews>
  <sheetFormatPr baseColWidth="10" defaultRowHeight="15" x14ac:dyDescent="0.25"/>
  <cols>
    <col min="1" max="1" width="19.5703125" customWidth="1"/>
    <col min="2" max="2" width="46.85546875" customWidth="1"/>
    <col min="3" max="3" width="33.140625" customWidth="1"/>
    <col min="4" max="4" width="19.85546875" customWidth="1"/>
    <col min="6" max="6" width="15.7109375" customWidth="1"/>
    <col min="7" max="7" width="18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x14ac:dyDescent="0.25">
      <c r="A2" s="13"/>
      <c r="B2" s="13"/>
      <c r="C2" s="13"/>
      <c r="D2" s="13"/>
      <c r="E2" s="13"/>
      <c r="F2" s="13"/>
      <c r="G2" s="13"/>
    </row>
    <row r="3" spans="1:7" x14ac:dyDescent="0.25">
      <c r="A3" s="13"/>
      <c r="B3" s="13"/>
      <c r="C3" s="13"/>
      <c r="D3" s="13"/>
      <c r="E3" s="13"/>
      <c r="F3" s="13"/>
      <c r="G3" s="13"/>
    </row>
    <row r="4" spans="1:7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3"/>
      <c r="C5" s="13"/>
      <c r="D5" s="13"/>
      <c r="E5" s="13"/>
      <c r="F5" s="13"/>
      <c r="G5" s="13"/>
    </row>
    <row r="14" spans="1:7" ht="20.25" x14ac:dyDescent="0.3">
      <c r="A14" s="1" t="s">
        <v>0</v>
      </c>
      <c r="B14" s="1"/>
      <c r="C14" s="1"/>
      <c r="D14" s="1"/>
      <c r="E14" s="1"/>
      <c r="F14" s="1"/>
      <c r="G14" s="1"/>
    </row>
    <row r="15" spans="1:7" ht="20.25" x14ac:dyDescent="0.3">
      <c r="A15" s="2" t="s">
        <v>1</v>
      </c>
      <c r="B15" s="2" t="s">
        <v>2</v>
      </c>
      <c r="C15" s="2" t="s">
        <v>3</v>
      </c>
      <c r="D15" s="2" t="s">
        <v>4</v>
      </c>
      <c r="E15" s="5" t="s">
        <v>5</v>
      </c>
      <c r="F15" s="2" t="s">
        <v>6</v>
      </c>
      <c r="G15" s="2" t="s">
        <v>7</v>
      </c>
    </row>
    <row r="16" spans="1:7" ht="20.25" x14ac:dyDescent="0.3">
      <c r="A16" s="3">
        <v>70</v>
      </c>
      <c r="B16" s="4">
        <v>0.12</v>
      </c>
      <c r="C16" s="5">
        <f>Tabelle13[[#This Row],[Körpergewicht]]-(Tabelle13[[#This Row],[Körpergewicht]]*Tabelle13[[#This Row],[Körperfettanteil in %]])</f>
        <v>61.6</v>
      </c>
      <c r="D16" s="5">
        <f t="shared" ref="D16" si="0">C16*10</f>
        <v>616</v>
      </c>
      <c r="E16" s="6">
        <f t="shared" ref="E16" si="1">(((D16*4.1)/70)*15)/9.3</f>
        <v>58.193548387096762</v>
      </c>
      <c r="F16" s="6">
        <f t="shared" ref="F16" si="2">(((D16*4.1)/70)*15)/4.1</f>
        <v>132</v>
      </c>
      <c r="G16" s="6">
        <f t="shared" ref="G16" si="3">(D16*4.1)+(E16*9.3)+(F16*4.1)</f>
        <v>3607.9999999999995</v>
      </c>
    </row>
    <row r="17" spans="1:7" ht="20.25" x14ac:dyDescent="0.3">
      <c r="A17" s="6"/>
      <c r="B17" s="6"/>
      <c r="C17" s="5"/>
      <c r="D17" s="5"/>
      <c r="E17" s="6"/>
      <c r="F17" s="6"/>
      <c r="G17" s="6"/>
    </row>
    <row r="18" spans="1:7" ht="20.25" x14ac:dyDescent="0.3">
      <c r="A18" s="11" t="s">
        <v>8</v>
      </c>
      <c r="B18" s="11"/>
      <c r="C18" s="11"/>
      <c r="D18" s="11"/>
      <c r="E18" s="11"/>
      <c r="F18" s="11"/>
      <c r="G18" s="11"/>
    </row>
    <row r="19" spans="1:7" ht="20.25" x14ac:dyDescent="0.3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</row>
    <row r="20" spans="1:7" ht="20.25" x14ac:dyDescent="0.3">
      <c r="A20" s="5">
        <f>Tabelle13[Körpergewicht]</f>
        <v>70</v>
      </c>
      <c r="B20" s="7">
        <f>Tabelle13[Körperfettanteil in %]</f>
        <v>0.12</v>
      </c>
      <c r="C20" s="5">
        <f>Tabelle132[[#This Row],[Körpergewicht]]-(Tabelle132[[#This Row],[Körpergewicht]]*Tabelle132[[#This Row],[Körperfettanteil in %]])</f>
        <v>61.6</v>
      </c>
      <c r="D20" s="5">
        <f>C20*5</f>
        <v>308</v>
      </c>
      <c r="E20" s="6">
        <f>(((D20*4.1)/60)*15)/9.3</f>
        <v>33.946236559139784</v>
      </c>
      <c r="F20" s="6">
        <f>(((D20*4.1)/70)*25)/4.1</f>
        <v>110.00000000000001</v>
      </c>
      <c r="G20" s="6">
        <f t="shared" ref="G20" si="4">(D20*4.1)+(E20*9.3)+(F20*4.1)</f>
        <v>2029.5</v>
      </c>
    </row>
    <row r="21" spans="1:7" ht="20.25" x14ac:dyDescent="0.3">
      <c r="A21" s="2"/>
      <c r="B21" s="2"/>
      <c r="C21" s="2"/>
      <c r="D21" s="2"/>
      <c r="E21" s="2"/>
      <c r="F21" s="2"/>
      <c r="G21" s="2"/>
    </row>
    <row r="22" spans="1:7" ht="20.25" x14ac:dyDescent="0.3">
      <c r="A22" s="2"/>
      <c r="B22" s="2"/>
      <c r="C22" s="2"/>
      <c r="D22" s="2"/>
      <c r="E22" s="2"/>
      <c r="F22" s="2"/>
      <c r="G22" s="2"/>
    </row>
    <row r="23" spans="1:7" ht="20.25" x14ac:dyDescent="0.3">
      <c r="A23" s="2"/>
      <c r="B23" s="2"/>
      <c r="C23" s="2"/>
      <c r="D23" s="2"/>
      <c r="E23" s="2"/>
      <c r="F23" s="2"/>
      <c r="G23" s="2"/>
    </row>
    <row r="24" spans="1:7" ht="20.25" x14ac:dyDescent="0.3">
      <c r="A24" s="6"/>
      <c r="B24" s="6"/>
      <c r="C24" s="5"/>
      <c r="D24" s="5"/>
      <c r="E24" s="6"/>
      <c r="F24" s="6"/>
      <c r="G24" s="6"/>
    </row>
    <row r="25" spans="1:7" ht="20.25" x14ac:dyDescent="0.3">
      <c r="A25" s="6"/>
      <c r="B25" s="6"/>
      <c r="C25" s="5"/>
      <c r="D25" s="5"/>
      <c r="E25" s="6"/>
      <c r="F25" s="6"/>
      <c r="G25" s="6"/>
    </row>
    <row r="26" spans="1:7" ht="20.25" x14ac:dyDescent="0.3">
      <c r="A26" s="8"/>
      <c r="B26" s="9" t="s">
        <v>9</v>
      </c>
      <c r="C26" s="5"/>
      <c r="D26" s="5"/>
      <c r="E26" s="6"/>
      <c r="F26" s="6"/>
      <c r="G26" s="6"/>
    </row>
    <row r="27" spans="1:7" ht="20.25" x14ac:dyDescent="0.3">
      <c r="A27" s="10"/>
      <c r="B27" s="9" t="s">
        <v>10</v>
      </c>
      <c r="C27" s="5"/>
      <c r="D27" s="5"/>
      <c r="E27" s="6"/>
      <c r="F27" s="6"/>
      <c r="G27" s="6"/>
    </row>
    <row r="29" spans="1:7" ht="23.25" x14ac:dyDescent="0.35">
      <c r="A29" s="9" t="s">
        <v>11</v>
      </c>
      <c r="C29" s="12" t="s">
        <v>12</v>
      </c>
    </row>
  </sheetData>
  <sheetProtection algorithmName="SHA-512" hashValue="sb30jhBIF+qXFYqe6WqeGoxW1kUxavkHd/icO+hzVRNJLynAGRnyf04sm/oH+vmAcbkfHTKF+wFtYfvLkyRyJg==" saltValue="E22kfSReBKzY1ssWra8YuQ==" spinCount="100000" sheet="1" objects="1" scenarios="1"/>
  <mergeCells count="1">
    <mergeCell ref="A14:G14"/>
  </mergeCells>
  <hyperlinks>
    <hyperlink ref="C29" r:id="rId1"/>
  </hyperlinks>
  <pageMargins left="0.7" right="0.7" top="0.78740157499999996" bottom="0.78740157499999996" header="0.3" footer="0.3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Furor Germanicus</dc:creator>
  <cp:lastModifiedBy>Furor Germanicus</cp:lastModifiedBy>
  <dcterms:created xsi:type="dcterms:W3CDTF">2017-04-15T04:58:06Z</dcterms:created>
  <dcterms:modified xsi:type="dcterms:W3CDTF">2017-04-15T05:03:33Z</dcterms:modified>
</cp:coreProperties>
</file>